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<sst xmlns="http://schemas.openxmlformats.org/spreadsheetml/2006/main" count="293" uniqueCount="147">
  <si>
    <t xml:space="preserve">Наименование главного распорядителя </t>
  </si>
  <si>
    <t>раздел</t>
  </si>
  <si>
    <t>подраздел</t>
  </si>
  <si>
    <t>целевая статья</t>
  </si>
  <si>
    <t xml:space="preserve">вид расхода </t>
  </si>
  <si>
    <t>экономическая статья</t>
  </si>
  <si>
    <t>Расходы бюджета</t>
  </si>
  <si>
    <t>Примечание</t>
  </si>
  <si>
    <t>расшифровка расходов по экономическим статьям 212, 225, 226, 241, 242, 251, 290, 310, 320, 340, 540, 640</t>
  </si>
  <si>
    <t>Таблица 1</t>
  </si>
  <si>
    <t>01</t>
  </si>
  <si>
    <t>03</t>
  </si>
  <si>
    <t>Центральный аппарат</t>
  </si>
  <si>
    <t>04</t>
  </si>
  <si>
    <t>211</t>
  </si>
  <si>
    <t>213</t>
  </si>
  <si>
    <t>221</t>
  </si>
  <si>
    <t>222</t>
  </si>
  <si>
    <t>223</t>
  </si>
  <si>
    <t>225</t>
  </si>
  <si>
    <t>226</t>
  </si>
  <si>
    <t>02</t>
  </si>
  <si>
    <t>08</t>
  </si>
  <si>
    <t>Резервный фонд</t>
  </si>
  <si>
    <t>11</t>
  </si>
  <si>
    <t>Услуги связи</t>
  </si>
  <si>
    <t>Фонд оплаты труда</t>
  </si>
  <si>
    <t>Начисление на фонд оплаты труда</t>
  </si>
  <si>
    <t xml:space="preserve">Межбюджетные трансферты на содержание ревизора </t>
  </si>
  <si>
    <t>100</t>
  </si>
  <si>
    <t>200</t>
  </si>
  <si>
    <t>Межбюджетные трансферты</t>
  </si>
  <si>
    <t>09</t>
  </si>
  <si>
    <t>Организация спортивных соревнований</t>
  </si>
  <si>
    <t>Оплата за уличное освещение</t>
  </si>
  <si>
    <t>870</t>
  </si>
  <si>
    <t>540</t>
  </si>
  <si>
    <t xml:space="preserve"> </t>
  </si>
  <si>
    <t>Субсидии бюджетным учреждениям на финансовое обеспечение муниципального задания на оказание мунципальных услуг (выполнение работ)</t>
  </si>
  <si>
    <t>800</t>
  </si>
  <si>
    <t>120</t>
  </si>
  <si>
    <t>600</t>
  </si>
  <si>
    <t>251</t>
  </si>
  <si>
    <t>Общегосударственные вопросы</t>
  </si>
  <si>
    <t>Другие общегосударственные вопросы</t>
  </si>
  <si>
    <t>13</t>
  </si>
  <si>
    <t>240</t>
  </si>
  <si>
    <t>Национальная оборона</t>
  </si>
  <si>
    <t>Национальная экономика</t>
  </si>
  <si>
    <t>Жилищно-коммунальное хозяйство</t>
  </si>
  <si>
    <t>Культура, кинематография</t>
  </si>
  <si>
    <t>Физическая культура и спорт</t>
  </si>
  <si>
    <t>Благоустройство</t>
  </si>
  <si>
    <t>05</t>
  </si>
  <si>
    <t>Культура</t>
  </si>
  <si>
    <t>121</t>
  </si>
  <si>
    <t>Массовый спорт</t>
  </si>
  <si>
    <t>Мобилизационная и вневойсковая подготовка</t>
  </si>
  <si>
    <t>Дорожное хозяйство (дорожные фонды)</t>
  </si>
  <si>
    <t xml:space="preserve">Иные межбюджетные трансферты на осуществление полномочий по организации библиотечного обслуживания населения, комплектование и обеспечение сохранности библиотечных фондов </t>
  </si>
  <si>
    <t>Иные межбюджетные трансферты на осуществление полномочий в отношении автомобильных дорог местного значения в границах населенных пунктов поселений</t>
  </si>
  <si>
    <t>122</t>
  </si>
  <si>
    <t>242</t>
  </si>
  <si>
    <t>244</t>
  </si>
  <si>
    <t>851</t>
  </si>
  <si>
    <t>852</t>
  </si>
  <si>
    <t>611</t>
  </si>
  <si>
    <t>241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</si>
  <si>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</si>
  <si>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Налог на имущество, земельный налог</t>
  </si>
  <si>
    <t>0110120202</t>
  </si>
  <si>
    <t>муниципальные служащие</t>
  </si>
  <si>
    <t>прочий персонал</t>
  </si>
  <si>
    <t>0110120201</t>
  </si>
  <si>
    <t>0110120200</t>
  </si>
  <si>
    <t>0110120300</t>
  </si>
  <si>
    <t>0110120400</t>
  </si>
  <si>
    <t>06</t>
  </si>
  <si>
    <t>0110199990</t>
  </si>
  <si>
    <t>0130120410</t>
  </si>
  <si>
    <t>0130299990</t>
  </si>
  <si>
    <t>0140120450</t>
  </si>
  <si>
    <t>0140120800</t>
  </si>
  <si>
    <t>0140299990</t>
  </si>
  <si>
    <t>руб.</t>
  </si>
  <si>
    <t>9910000040</t>
  </si>
  <si>
    <t>Межбюджетные трансферты на содержание председателя контрольно-счетного органа</t>
  </si>
  <si>
    <t>Социальная политика</t>
  </si>
  <si>
    <t>10</t>
  </si>
  <si>
    <t>0110220500</t>
  </si>
  <si>
    <t>312</t>
  </si>
  <si>
    <t xml:space="preserve">  01101S6790</t>
  </si>
  <si>
    <t>Транспортные услуги</t>
  </si>
  <si>
    <t>Канцтовары</t>
  </si>
  <si>
    <t>Компенсация за неиспользованную путевку</t>
  </si>
  <si>
    <t>343</t>
  </si>
  <si>
    <t>346</t>
  </si>
  <si>
    <t>291</t>
  </si>
  <si>
    <t>297</t>
  </si>
  <si>
    <t>Информационные услуги</t>
  </si>
  <si>
    <t>111</t>
  </si>
  <si>
    <t>119</t>
  </si>
  <si>
    <t>264</t>
  </si>
  <si>
    <t>Муниципальная пенсия</t>
  </si>
  <si>
    <t>349</t>
  </si>
  <si>
    <t>129</t>
  </si>
  <si>
    <t>266</t>
  </si>
  <si>
    <t>Транспортный налог</t>
  </si>
  <si>
    <t>Расходы согласно распоряжению главы администрации сельского поселения</t>
  </si>
  <si>
    <t>0130499990</t>
  </si>
  <si>
    <t xml:space="preserve">Реализация мероприятий, направленных на совершенствование муниципального управления </t>
  </si>
  <si>
    <t>247</t>
  </si>
  <si>
    <t>2023 год</t>
  </si>
  <si>
    <t>2024 год</t>
  </si>
  <si>
    <t xml:space="preserve">Информационные услуги,  Похозяйственный учет </t>
  </si>
  <si>
    <t>Условно утвержденные расходы</t>
  </si>
  <si>
    <t>0110120470</t>
  </si>
  <si>
    <t>Межбюджетные трансферты на содержание численности отдела муниципальных закупок</t>
  </si>
  <si>
    <t>Администрация сельского поселения Грачевский сельсовет Усманского муниципального района Липецкой области РФ</t>
  </si>
  <si>
    <t>905 - Администрация сельского поселения Грачевский сельсовет Усманского мунципального района Липецкой области Российской Федерации</t>
  </si>
  <si>
    <t xml:space="preserve">Заправка и ремонт картриджа -3500 руб.                                                                    </t>
  </si>
  <si>
    <t>1с-16800 руб.,ЭЦП -2500 руб., АРМПА-3000 руб.,антивирус-1700 руб.</t>
  </si>
  <si>
    <t>Командировочные расходы</t>
  </si>
  <si>
    <t>Тех.обслуживание газового оборудования</t>
  </si>
  <si>
    <t>Выполнение мероприятий,направленных на экономию электроэнергии</t>
  </si>
  <si>
    <t>Привоз песка на кладбище</t>
  </si>
  <si>
    <t>Обработка кладбища от клещей-5000 руб.,окашивание территории-20000 руб.</t>
  </si>
  <si>
    <t>С.А.Бубнов</t>
  </si>
  <si>
    <t>Ремонт и содержание автодорог</t>
  </si>
  <si>
    <t xml:space="preserve">Страховые взносы </t>
  </si>
  <si>
    <t>Эл.энергия-60000 руб.,газ-85000 руб.</t>
  </si>
  <si>
    <t>Налоги</t>
  </si>
  <si>
    <t>Глава администрации  сельского поселения Грачевский сельсовет</t>
  </si>
  <si>
    <t>Распределение ассигнований из местного бюджета на 2023-2025 годы по разделам, подразделам, целевым статьям и группам видов расходов классификации расходов бюджетов</t>
  </si>
  <si>
    <t>2025 год</t>
  </si>
  <si>
    <t>Вывоз ТКО - 4800,00 руб.</t>
  </si>
  <si>
    <t>853</t>
  </si>
  <si>
    <t>Налог на охрану окружающей среды</t>
  </si>
  <si>
    <t>Подарки</t>
  </si>
  <si>
    <t>Т/о пожарной сигнализации-5000 руб.</t>
  </si>
  <si>
    <t>вода-1000,00 руб.</t>
  </si>
  <si>
    <t>подписка-8000 руб.,страх.машинв-2000 руб., зарплата по договорам-130000,00 руб.</t>
  </si>
  <si>
    <t xml:space="preserve">Канцтовары-55000 руб.,бумага для ксерокса -15000 руб., </t>
  </si>
  <si>
    <t>ГСМ-140000 руб.</t>
  </si>
  <si>
    <t>Коммунальные платежи:электроэнергия-12000,00руб.,газ-38000,00руб.</t>
  </si>
  <si>
    <t xml:space="preserve"> Вывоз ТКО-4800,00 руб.,зарплата операторам-394200,00 руб.,вода-1000 руб.</t>
  </si>
  <si>
    <t>Зарплата уборщицы-140642,80 руб.,информационные системы 3500 руб.,подписка - 20000,00 руб., зарплата бухгалтера - 140642,80 руб.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</si>
</sst>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_₽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11" xfId="0" applyNumberFormat="1" applyFont="1" applyBorder="1" applyAlignment="1">
      <alignment wrapText="1"/>
    </xf>
    <xf numFmtId="0" fontId="1" fillId="0" borderId="12" xfId="0" applyFont="1" applyBorder="1" applyAlignment="1">
      <alignment wrapText="1"/>
    </xf>
    <xf numFmtId="49" fontId="1" fillId="0" borderId="13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1" fillId="0" borderId="11" xfId="0" applyFont="1" applyBorder="1" applyAlignment="1">
      <alignment wrapText="1"/>
    </xf>
    <xf numFmtId="0" fontId="4" fillId="0" borderId="11" xfId="0" applyFont="1" applyBorder="1" applyAlignment="1">
      <alignment horizontal="justify" vertical="distributed"/>
    </xf>
    <xf numFmtId="0" fontId="4" fillId="0" borderId="11" xfId="0" applyFont="1" applyBorder="1" applyAlignment="1">
      <alignment horizontal="justify" vertical="top"/>
    </xf>
    <xf numFmtId="0" fontId="1" fillId="33" borderId="12" xfId="0" applyFont="1" applyFill="1" applyBorder="1" applyAlignment="1">
      <alignment wrapText="1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76" fontId="1" fillId="33" borderId="13" xfId="0" applyNumberFormat="1" applyFont="1" applyFill="1" applyBorder="1" applyAlignment="1">
      <alignment horizontal="center" wrapText="1"/>
    </xf>
    <xf numFmtId="176" fontId="2" fillId="33" borderId="13" xfId="0" applyNumberFormat="1" applyFont="1" applyFill="1" applyBorder="1" applyAlignment="1">
      <alignment horizontal="center" wrapText="1"/>
    </xf>
    <xf numFmtId="176" fontId="2" fillId="33" borderId="13" xfId="0" applyNumberFormat="1" applyFont="1" applyFill="1" applyBorder="1" applyAlignment="1">
      <alignment horizontal="center"/>
    </xf>
    <xf numFmtId="176" fontId="1" fillId="33" borderId="13" xfId="0" applyNumberFormat="1" applyFont="1" applyFill="1" applyBorder="1" applyAlignment="1">
      <alignment horizontal="center"/>
    </xf>
    <xf numFmtId="176" fontId="1" fillId="33" borderId="13" xfId="0" applyNumberFormat="1" applyFont="1" applyFill="1" applyBorder="1" applyAlignment="1">
      <alignment horizontal="center" vertical="center"/>
    </xf>
    <xf numFmtId="176" fontId="2" fillId="33" borderId="13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wrapText="1"/>
    </xf>
    <xf numFmtId="49" fontId="2" fillId="33" borderId="13" xfId="0" applyNumberFormat="1" applyFont="1" applyFill="1" applyBorder="1" applyAlignment="1">
      <alignment horizontal="center" wrapText="1"/>
    </xf>
    <xf numFmtId="49" fontId="2" fillId="33" borderId="13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2" fillId="0" borderId="15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/>
    </xf>
    <xf numFmtId="176" fontId="1" fillId="33" borderId="16" xfId="0" applyNumberFormat="1" applyFont="1" applyFill="1" applyBorder="1" applyAlignment="1">
      <alignment horizontal="center"/>
    </xf>
    <xf numFmtId="176" fontId="2" fillId="33" borderId="16" xfId="0" applyNumberFormat="1" applyFont="1" applyFill="1" applyBorder="1" applyAlignment="1">
      <alignment horizontal="center"/>
    </xf>
    <xf numFmtId="0" fontId="1" fillId="0" borderId="17" xfId="0" applyFont="1" applyBorder="1" applyAlignment="1">
      <alignment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A7">
      <selection activeCell="H82" sqref="H82"/>
    </sheetView>
  </sheetViews>
  <sheetFormatPr defaultColWidth="9.00390625" defaultRowHeight="12.75"/>
  <cols>
    <col min="1" max="1" width="27.375" style="1" customWidth="1"/>
    <col min="2" max="2" width="6.125" style="2" customWidth="1"/>
    <col min="3" max="3" width="7.25390625" style="2" customWidth="1"/>
    <col min="4" max="4" width="14.375" style="2" customWidth="1"/>
    <col min="5" max="5" width="8.875" style="2" customWidth="1"/>
    <col min="6" max="6" width="8.625" style="3" customWidth="1"/>
    <col min="7" max="9" width="15.625" style="4" customWidth="1"/>
    <col min="10" max="10" width="39.375" style="5" customWidth="1"/>
    <col min="11" max="16384" width="9.125" style="6" customWidth="1"/>
  </cols>
  <sheetData>
    <row r="1" ht="15.75">
      <c r="J1" s="5" t="s">
        <v>9</v>
      </c>
    </row>
    <row r="2" spans="1:10" ht="35.25" customHeight="1">
      <c r="A2" s="54" t="s">
        <v>133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2.75" customHeight="1">
      <c r="A3" s="8"/>
      <c r="B3" s="9"/>
      <c r="C3" s="9"/>
      <c r="D3" s="9"/>
      <c r="E3" s="9"/>
      <c r="F3" s="9"/>
      <c r="G3" s="7"/>
      <c r="H3" s="7"/>
      <c r="I3" s="7"/>
      <c r="J3" s="7"/>
    </row>
    <row r="4" spans="1:10" ht="12.75" customHeight="1">
      <c r="A4" s="55" t="s">
        <v>118</v>
      </c>
      <c r="B4" s="55"/>
      <c r="C4" s="55"/>
      <c r="D4" s="55"/>
      <c r="E4" s="55"/>
      <c r="F4" s="55"/>
      <c r="G4" s="55"/>
      <c r="H4" s="55"/>
      <c r="I4" s="55"/>
      <c r="J4" s="55"/>
    </row>
    <row r="5" ht="16.5" thickBot="1">
      <c r="J5" s="44" t="s">
        <v>84</v>
      </c>
    </row>
    <row r="6" spans="1:10" s="11" customFormat="1" ht="15.75">
      <c r="A6" s="51" t="s">
        <v>0</v>
      </c>
      <c r="B6" s="53" t="s">
        <v>6</v>
      </c>
      <c r="C6" s="53"/>
      <c r="D6" s="53"/>
      <c r="E6" s="53"/>
      <c r="F6" s="53"/>
      <c r="G6" s="53"/>
      <c r="H6" s="53"/>
      <c r="I6" s="53"/>
      <c r="J6" s="10" t="s">
        <v>7</v>
      </c>
    </row>
    <row r="7" spans="1:10" s="11" customFormat="1" ht="105" customHeight="1">
      <c r="A7" s="52"/>
      <c r="B7" s="20" t="s">
        <v>1</v>
      </c>
      <c r="C7" s="20" t="s">
        <v>2</v>
      </c>
      <c r="D7" s="20" t="s">
        <v>3</v>
      </c>
      <c r="E7" s="20" t="s">
        <v>4</v>
      </c>
      <c r="F7" s="20" t="s">
        <v>5</v>
      </c>
      <c r="G7" s="43" t="s">
        <v>112</v>
      </c>
      <c r="H7" s="43" t="s">
        <v>113</v>
      </c>
      <c r="I7" s="43" t="s">
        <v>134</v>
      </c>
      <c r="J7" s="21" t="s">
        <v>8</v>
      </c>
    </row>
    <row r="8" spans="1:10" ht="110.25">
      <c r="A8" s="15" t="s">
        <v>119</v>
      </c>
      <c r="B8" s="16"/>
      <c r="C8" s="16"/>
      <c r="D8" s="14"/>
      <c r="E8" s="14"/>
      <c r="F8" s="14"/>
      <c r="G8" s="34">
        <v>8205878.68</v>
      </c>
      <c r="H8" s="34">
        <v>5540994.47</v>
      </c>
      <c r="I8" s="34">
        <v>5656638.61</v>
      </c>
      <c r="J8" s="13"/>
    </row>
    <row r="9" spans="1:10" ht="31.5">
      <c r="A9" s="15" t="s">
        <v>43</v>
      </c>
      <c r="B9" s="16" t="s">
        <v>10</v>
      </c>
      <c r="C9" s="16"/>
      <c r="D9" s="14"/>
      <c r="E9" s="14"/>
      <c r="F9" s="14"/>
      <c r="G9" s="34">
        <v>2829877.05</v>
      </c>
      <c r="H9" s="34">
        <v>2733927.87</v>
      </c>
      <c r="I9" s="34">
        <v>2734374.01</v>
      </c>
      <c r="J9" s="13"/>
    </row>
    <row r="10" spans="1:10" ht="108" customHeight="1">
      <c r="A10" s="27" t="s">
        <v>68</v>
      </c>
      <c r="B10" s="16" t="s">
        <v>10</v>
      </c>
      <c r="C10" s="16" t="s">
        <v>21</v>
      </c>
      <c r="D10" s="26">
        <v>9910000010</v>
      </c>
      <c r="E10" s="16" t="s">
        <v>40</v>
      </c>
      <c r="F10" s="16"/>
      <c r="G10" s="34">
        <v>866922</v>
      </c>
      <c r="H10" s="34">
        <f>SUM(H11:H13)</f>
        <v>866922</v>
      </c>
      <c r="I10" s="34">
        <f>SUM(I11:I13)</f>
        <v>866922</v>
      </c>
      <c r="J10" s="13"/>
    </row>
    <row r="11" spans="1:10" ht="15.75">
      <c r="A11" s="12"/>
      <c r="B11" s="14"/>
      <c r="C11" s="14"/>
      <c r="D11" s="14"/>
      <c r="E11" s="14" t="s">
        <v>55</v>
      </c>
      <c r="F11" s="14" t="s">
        <v>14</v>
      </c>
      <c r="G11" s="33">
        <v>640000</v>
      </c>
      <c r="H11" s="33">
        <v>640000</v>
      </c>
      <c r="I11" s="33">
        <v>640000</v>
      </c>
      <c r="J11" s="13" t="s">
        <v>26</v>
      </c>
    </row>
    <row r="12" spans="1:10" ht="31.5">
      <c r="A12" s="12"/>
      <c r="B12" s="14"/>
      <c r="C12" s="14"/>
      <c r="D12" s="14"/>
      <c r="E12" s="14" t="s">
        <v>61</v>
      </c>
      <c r="F12" s="14" t="s">
        <v>106</v>
      </c>
      <c r="G12" s="33">
        <v>33642</v>
      </c>
      <c r="H12" s="33">
        <v>33642</v>
      </c>
      <c r="I12" s="33">
        <v>33642</v>
      </c>
      <c r="J12" s="13" t="s">
        <v>94</v>
      </c>
    </row>
    <row r="13" spans="1:10" ht="15.75">
      <c r="A13" s="12"/>
      <c r="B13" s="14"/>
      <c r="C13" s="14"/>
      <c r="D13" s="14"/>
      <c r="E13" s="14" t="s">
        <v>105</v>
      </c>
      <c r="F13" s="14" t="s">
        <v>15</v>
      </c>
      <c r="G13" s="33">
        <v>193280</v>
      </c>
      <c r="H13" s="33">
        <v>193280</v>
      </c>
      <c r="I13" s="33">
        <v>193280</v>
      </c>
      <c r="J13" s="13" t="s">
        <v>27</v>
      </c>
    </row>
    <row r="14" spans="1:10" ht="15.75">
      <c r="A14" s="15" t="s">
        <v>12</v>
      </c>
      <c r="B14" s="16" t="s">
        <v>10</v>
      </c>
      <c r="C14" s="16" t="s">
        <v>13</v>
      </c>
      <c r="D14" s="16" t="s">
        <v>74</v>
      </c>
      <c r="E14" s="14"/>
      <c r="F14" s="14"/>
      <c r="G14" s="34">
        <v>1836258.4</v>
      </c>
      <c r="H14" s="34">
        <v>1797198.4</v>
      </c>
      <c r="I14" s="34">
        <v>1797198.4</v>
      </c>
      <c r="J14" s="13"/>
    </row>
    <row r="15" spans="1:10" ht="17.25" customHeight="1">
      <c r="A15" s="12" t="s">
        <v>71</v>
      </c>
      <c r="B15" s="16" t="s">
        <v>10</v>
      </c>
      <c r="C15" s="16" t="s">
        <v>13</v>
      </c>
      <c r="D15" s="16" t="s">
        <v>73</v>
      </c>
      <c r="E15" s="16" t="s">
        <v>40</v>
      </c>
      <c r="F15" s="16"/>
      <c r="G15" s="34">
        <f>SUM(G16:G18)</f>
        <v>857298.4</v>
      </c>
      <c r="H15" s="34">
        <f>SUM(H16:H18)</f>
        <v>857298.4</v>
      </c>
      <c r="I15" s="34">
        <f>SUM(I16:I18)</f>
        <v>857298.4</v>
      </c>
      <c r="J15" s="13"/>
    </row>
    <row r="16" spans="1:10" ht="15.75">
      <c r="A16" s="12"/>
      <c r="B16" s="14"/>
      <c r="C16" s="14"/>
      <c r="D16" s="14"/>
      <c r="E16" s="14" t="s">
        <v>55</v>
      </c>
      <c r="F16" s="14" t="s">
        <v>14</v>
      </c>
      <c r="G16" s="33">
        <v>631560</v>
      </c>
      <c r="H16" s="33">
        <v>631560</v>
      </c>
      <c r="I16" s="33">
        <v>631560</v>
      </c>
      <c r="J16" s="13" t="s">
        <v>26</v>
      </c>
    </row>
    <row r="17" spans="1:10" ht="32.25" customHeight="1">
      <c r="A17" s="12"/>
      <c r="B17" s="14"/>
      <c r="C17" s="14"/>
      <c r="D17" s="14"/>
      <c r="E17" s="14" t="s">
        <v>61</v>
      </c>
      <c r="F17" s="14" t="s">
        <v>106</v>
      </c>
      <c r="G17" s="33">
        <v>35008</v>
      </c>
      <c r="H17" s="33">
        <v>35008</v>
      </c>
      <c r="I17" s="33">
        <v>35008</v>
      </c>
      <c r="J17" s="13" t="s">
        <v>94</v>
      </c>
    </row>
    <row r="18" spans="1:10" ht="18.75" customHeight="1">
      <c r="A18" s="12"/>
      <c r="B18" s="14"/>
      <c r="C18" s="14"/>
      <c r="D18" s="14"/>
      <c r="E18" s="14" t="s">
        <v>105</v>
      </c>
      <c r="F18" s="14" t="s">
        <v>15</v>
      </c>
      <c r="G18" s="33">
        <v>190730.4</v>
      </c>
      <c r="H18" s="33">
        <v>190730.4</v>
      </c>
      <c r="I18" s="33">
        <v>190730.4</v>
      </c>
      <c r="J18" s="13" t="s">
        <v>27</v>
      </c>
    </row>
    <row r="19" spans="1:10" ht="15.75">
      <c r="A19" s="12" t="s">
        <v>72</v>
      </c>
      <c r="B19" s="16" t="s">
        <v>10</v>
      </c>
      <c r="C19" s="16" t="s">
        <v>13</v>
      </c>
      <c r="D19" s="16" t="s">
        <v>70</v>
      </c>
      <c r="E19" s="16" t="s">
        <v>40</v>
      </c>
      <c r="F19" s="14"/>
      <c r="G19" s="34">
        <f>SUM(G20:G21)</f>
        <v>299460</v>
      </c>
      <c r="H19" s="34">
        <f>SUM(H20:H21)</f>
        <v>260400</v>
      </c>
      <c r="I19" s="34">
        <f>SUM(I20:I21)</f>
        <v>260400</v>
      </c>
      <c r="J19" s="13"/>
    </row>
    <row r="20" spans="1:10" ht="15.75">
      <c r="A20" s="12"/>
      <c r="B20" s="14"/>
      <c r="C20" s="14"/>
      <c r="D20" s="14"/>
      <c r="E20" s="14" t="s">
        <v>55</v>
      </c>
      <c r="F20" s="14" t="s">
        <v>14</v>
      </c>
      <c r="G20" s="33">
        <v>230000</v>
      </c>
      <c r="H20" s="33">
        <v>200000</v>
      </c>
      <c r="I20" s="33">
        <v>200000</v>
      </c>
      <c r="J20" s="13" t="s">
        <v>26</v>
      </c>
    </row>
    <row r="21" spans="1:10" ht="15.75">
      <c r="A21" s="12"/>
      <c r="B21" s="14"/>
      <c r="C21" s="14"/>
      <c r="D21" s="14"/>
      <c r="E21" s="14" t="s">
        <v>105</v>
      </c>
      <c r="F21" s="14" t="s">
        <v>15</v>
      </c>
      <c r="G21" s="33">
        <v>69460</v>
      </c>
      <c r="H21" s="33">
        <v>60400</v>
      </c>
      <c r="I21" s="33">
        <v>60400</v>
      </c>
      <c r="J21" s="13" t="s">
        <v>27</v>
      </c>
    </row>
    <row r="22" spans="1:10" ht="15.75">
      <c r="A22" s="12"/>
      <c r="B22" s="16" t="s">
        <v>10</v>
      </c>
      <c r="C22" s="16" t="s">
        <v>13</v>
      </c>
      <c r="D22" s="16" t="s">
        <v>75</v>
      </c>
      <c r="E22" s="16" t="s">
        <v>30</v>
      </c>
      <c r="F22" s="16"/>
      <c r="G22" s="34">
        <f>SUM(G23:G32)</f>
        <v>649500</v>
      </c>
      <c r="H22" s="34">
        <f>SUM(H23:H32)</f>
        <v>649500</v>
      </c>
      <c r="I22" s="34">
        <f>SUM(I23:I32)</f>
        <v>649500</v>
      </c>
      <c r="J22" s="13"/>
    </row>
    <row r="23" spans="1:10" ht="15.75">
      <c r="A23" s="12"/>
      <c r="B23" s="14"/>
      <c r="C23" s="14"/>
      <c r="D23" s="14"/>
      <c r="E23" s="14" t="s">
        <v>62</v>
      </c>
      <c r="F23" s="14" t="s">
        <v>16</v>
      </c>
      <c r="G23" s="33">
        <v>195000</v>
      </c>
      <c r="H23" s="33">
        <v>195000</v>
      </c>
      <c r="I23" s="33">
        <v>195000</v>
      </c>
      <c r="J23" s="13" t="s">
        <v>25</v>
      </c>
    </row>
    <row r="24" spans="1:10" ht="31.5">
      <c r="A24" s="12"/>
      <c r="B24" s="14"/>
      <c r="C24" s="14"/>
      <c r="D24" s="14"/>
      <c r="E24" s="14" t="s">
        <v>62</v>
      </c>
      <c r="F24" s="14" t="s">
        <v>19</v>
      </c>
      <c r="G24" s="33">
        <v>3500</v>
      </c>
      <c r="H24" s="33">
        <v>3500</v>
      </c>
      <c r="I24" s="33">
        <v>3500</v>
      </c>
      <c r="J24" s="13" t="s">
        <v>120</v>
      </c>
    </row>
    <row r="25" spans="1:10" ht="47.25">
      <c r="A25" s="12"/>
      <c r="B25" s="14"/>
      <c r="C25" s="14"/>
      <c r="D25" s="14"/>
      <c r="E25" s="14" t="s">
        <v>62</v>
      </c>
      <c r="F25" s="14" t="s">
        <v>20</v>
      </c>
      <c r="G25" s="33">
        <v>24000</v>
      </c>
      <c r="H25" s="33">
        <v>24000</v>
      </c>
      <c r="I25" s="33">
        <v>24000</v>
      </c>
      <c r="J25" s="30" t="s">
        <v>121</v>
      </c>
    </row>
    <row r="26" spans="1:10" ht="15.75">
      <c r="A26" s="12"/>
      <c r="B26" s="14"/>
      <c r="C26" s="14"/>
      <c r="D26" s="14"/>
      <c r="E26" s="14" t="s">
        <v>63</v>
      </c>
      <c r="F26" s="14" t="s">
        <v>17</v>
      </c>
      <c r="G26" s="33">
        <v>1000</v>
      </c>
      <c r="H26" s="33">
        <v>1000</v>
      </c>
      <c r="I26" s="33">
        <v>1000</v>
      </c>
      <c r="J26" s="30" t="s">
        <v>122</v>
      </c>
    </row>
    <row r="27" spans="1:10" ht="15.75">
      <c r="A27" s="12"/>
      <c r="B27" s="14"/>
      <c r="C27" s="14"/>
      <c r="D27" s="14"/>
      <c r="E27" s="14" t="s">
        <v>63</v>
      </c>
      <c r="F27" s="14" t="s">
        <v>18</v>
      </c>
      <c r="G27" s="33">
        <v>1000</v>
      </c>
      <c r="H27" s="33">
        <v>1000</v>
      </c>
      <c r="I27" s="33">
        <v>1000</v>
      </c>
      <c r="J27" s="30" t="s">
        <v>140</v>
      </c>
    </row>
    <row r="28" spans="1:10" ht="63.75" customHeight="1">
      <c r="A28" s="12"/>
      <c r="B28" s="14"/>
      <c r="C28" s="14"/>
      <c r="D28" s="14"/>
      <c r="E28" s="14" t="s">
        <v>63</v>
      </c>
      <c r="F28" s="14" t="s">
        <v>19</v>
      </c>
      <c r="G28" s="33">
        <v>25000</v>
      </c>
      <c r="H28" s="33">
        <v>25000</v>
      </c>
      <c r="I28" s="33">
        <v>25000</v>
      </c>
      <c r="J28" s="30" t="s">
        <v>123</v>
      </c>
    </row>
    <row r="29" spans="1:10" ht="32.25" customHeight="1">
      <c r="A29" s="12"/>
      <c r="B29" s="14"/>
      <c r="C29" s="14"/>
      <c r="D29" s="14"/>
      <c r="E29" s="14" t="s">
        <v>63</v>
      </c>
      <c r="F29" s="14" t="s">
        <v>20</v>
      </c>
      <c r="G29" s="33">
        <v>140000</v>
      </c>
      <c r="H29" s="33">
        <v>140000</v>
      </c>
      <c r="I29" s="33">
        <v>140000</v>
      </c>
      <c r="J29" s="30" t="s">
        <v>141</v>
      </c>
    </row>
    <row r="30" spans="1:10" ht="15.75">
      <c r="A30" s="12"/>
      <c r="B30" s="14"/>
      <c r="C30" s="14"/>
      <c r="D30" s="14"/>
      <c r="E30" s="14" t="s">
        <v>63</v>
      </c>
      <c r="F30" s="14" t="s">
        <v>95</v>
      </c>
      <c r="G30" s="33">
        <v>140000</v>
      </c>
      <c r="H30" s="33">
        <v>140000</v>
      </c>
      <c r="I30" s="33">
        <v>140000</v>
      </c>
      <c r="J30" s="30" t="s">
        <v>143</v>
      </c>
    </row>
    <row r="31" spans="1:10" ht="33" customHeight="1">
      <c r="A31" s="12"/>
      <c r="B31" s="14"/>
      <c r="C31" s="14"/>
      <c r="D31" s="14"/>
      <c r="E31" s="14" t="s">
        <v>63</v>
      </c>
      <c r="F31" s="14" t="s">
        <v>96</v>
      </c>
      <c r="G31" s="33">
        <v>70000</v>
      </c>
      <c r="H31" s="33">
        <v>70000</v>
      </c>
      <c r="I31" s="33">
        <v>70000</v>
      </c>
      <c r="J31" s="30" t="s">
        <v>142</v>
      </c>
    </row>
    <row r="32" spans="1:10" ht="51" customHeight="1">
      <c r="A32" s="12"/>
      <c r="B32" s="14"/>
      <c r="C32" s="14"/>
      <c r="D32" s="14"/>
      <c r="E32" s="14" t="s">
        <v>111</v>
      </c>
      <c r="F32" s="14" t="s">
        <v>18</v>
      </c>
      <c r="G32" s="33">
        <v>50000</v>
      </c>
      <c r="H32" s="33">
        <v>50000</v>
      </c>
      <c r="I32" s="33">
        <v>50000</v>
      </c>
      <c r="J32" s="30" t="s">
        <v>144</v>
      </c>
    </row>
    <row r="33" spans="1:10" ht="27.75" customHeight="1">
      <c r="A33" s="12"/>
      <c r="B33" s="16" t="s">
        <v>10</v>
      </c>
      <c r="C33" s="16" t="s">
        <v>13</v>
      </c>
      <c r="D33" s="16" t="s">
        <v>75</v>
      </c>
      <c r="E33" s="16" t="s">
        <v>39</v>
      </c>
      <c r="F33" s="14"/>
      <c r="G33" s="34">
        <v>30000</v>
      </c>
      <c r="H33" s="34">
        <v>30000</v>
      </c>
      <c r="I33" s="34">
        <v>30000</v>
      </c>
      <c r="J33" s="13"/>
    </row>
    <row r="34" spans="1:10" ht="26.25" customHeight="1">
      <c r="A34" s="12"/>
      <c r="B34" s="14"/>
      <c r="C34" s="14"/>
      <c r="D34" s="14"/>
      <c r="E34" s="14" t="s">
        <v>64</v>
      </c>
      <c r="F34" s="14" t="s">
        <v>97</v>
      </c>
      <c r="G34" s="33">
        <v>27000</v>
      </c>
      <c r="H34" s="33">
        <v>27000</v>
      </c>
      <c r="I34" s="33">
        <v>27000</v>
      </c>
      <c r="J34" s="13" t="s">
        <v>69</v>
      </c>
    </row>
    <row r="35" spans="1:10" ht="15.75">
      <c r="A35" s="12"/>
      <c r="B35" s="14"/>
      <c r="C35" s="14"/>
      <c r="D35" s="14"/>
      <c r="E35" s="14" t="s">
        <v>65</v>
      </c>
      <c r="F35" s="14" t="s">
        <v>97</v>
      </c>
      <c r="G35" s="33">
        <v>2000</v>
      </c>
      <c r="H35" s="33">
        <v>2000</v>
      </c>
      <c r="I35" s="33">
        <v>2000</v>
      </c>
      <c r="J35" s="13" t="s">
        <v>107</v>
      </c>
    </row>
    <row r="36" spans="1:10" ht="15.75">
      <c r="A36" s="12"/>
      <c r="B36" s="14"/>
      <c r="C36" s="14"/>
      <c r="D36" s="14"/>
      <c r="E36" s="14" t="s">
        <v>136</v>
      </c>
      <c r="F36" s="14" t="s">
        <v>97</v>
      </c>
      <c r="G36" s="33">
        <v>1000</v>
      </c>
      <c r="H36" s="33">
        <v>1000</v>
      </c>
      <c r="I36" s="33">
        <v>1000</v>
      </c>
      <c r="J36" s="13" t="s">
        <v>137</v>
      </c>
    </row>
    <row r="37" spans="1:10" ht="31.5">
      <c r="A37" s="15" t="s">
        <v>31</v>
      </c>
      <c r="B37" s="16" t="s">
        <v>10</v>
      </c>
      <c r="C37" s="16" t="s">
        <v>77</v>
      </c>
      <c r="D37" s="16" t="s">
        <v>76</v>
      </c>
      <c r="E37" s="16" t="s">
        <v>36</v>
      </c>
      <c r="F37" s="16" t="s">
        <v>42</v>
      </c>
      <c r="G37" s="34">
        <v>24200</v>
      </c>
      <c r="H37" s="34">
        <v>0</v>
      </c>
      <c r="I37" s="34">
        <v>0</v>
      </c>
      <c r="J37" s="13" t="s">
        <v>28</v>
      </c>
    </row>
    <row r="38" spans="1:10" ht="47.25">
      <c r="A38" s="39"/>
      <c r="B38" s="40"/>
      <c r="C38" s="40"/>
      <c r="D38" s="40" t="s">
        <v>85</v>
      </c>
      <c r="E38" s="40" t="s">
        <v>36</v>
      </c>
      <c r="F38" s="40" t="s">
        <v>42</v>
      </c>
      <c r="G38" s="34">
        <v>26700</v>
      </c>
      <c r="H38" s="34">
        <v>0</v>
      </c>
      <c r="I38" s="34">
        <v>0</v>
      </c>
      <c r="J38" s="30" t="s">
        <v>86</v>
      </c>
    </row>
    <row r="39" spans="1:10" ht="34.5" customHeight="1">
      <c r="A39" s="39" t="s">
        <v>23</v>
      </c>
      <c r="B39" s="41" t="s">
        <v>10</v>
      </c>
      <c r="C39" s="41" t="s">
        <v>24</v>
      </c>
      <c r="D39" s="42">
        <v>9920005000</v>
      </c>
      <c r="E39" s="41" t="s">
        <v>35</v>
      </c>
      <c r="F39" s="41" t="s">
        <v>98</v>
      </c>
      <c r="G39" s="35">
        <v>2000</v>
      </c>
      <c r="H39" s="35">
        <v>2000</v>
      </c>
      <c r="I39" s="35">
        <v>2000</v>
      </c>
      <c r="J39" s="30" t="s">
        <v>108</v>
      </c>
    </row>
    <row r="40" spans="1:10" ht="99.75" customHeight="1">
      <c r="A40" s="15" t="s">
        <v>110</v>
      </c>
      <c r="B40" s="23" t="s">
        <v>10</v>
      </c>
      <c r="C40" s="23" t="s">
        <v>45</v>
      </c>
      <c r="D40" s="26" t="s">
        <v>91</v>
      </c>
      <c r="E40" s="23" t="s">
        <v>62</v>
      </c>
      <c r="F40" s="23" t="s">
        <v>20</v>
      </c>
      <c r="G40" s="35">
        <v>35796.65</v>
      </c>
      <c r="H40" s="35">
        <v>35807.47</v>
      </c>
      <c r="I40" s="35">
        <v>36253.61</v>
      </c>
      <c r="J40" s="13" t="s">
        <v>114</v>
      </c>
    </row>
    <row r="41" spans="1:10" ht="31.5">
      <c r="A41" s="15" t="s">
        <v>31</v>
      </c>
      <c r="B41" s="16" t="s">
        <v>10</v>
      </c>
      <c r="C41" s="16" t="s">
        <v>45</v>
      </c>
      <c r="D41" s="16" t="s">
        <v>116</v>
      </c>
      <c r="E41" s="16" t="s">
        <v>36</v>
      </c>
      <c r="F41" s="16"/>
      <c r="G41" s="34">
        <f>G42</f>
        <v>3000</v>
      </c>
      <c r="H41" s="34">
        <v>0</v>
      </c>
      <c r="I41" s="34">
        <v>0</v>
      </c>
      <c r="J41" s="13"/>
    </row>
    <row r="42" spans="1:10" ht="47.25">
      <c r="A42" s="15"/>
      <c r="B42" s="16"/>
      <c r="C42" s="16"/>
      <c r="D42" s="16"/>
      <c r="E42" s="14" t="s">
        <v>36</v>
      </c>
      <c r="F42" s="14" t="s">
        <v>42</v>
      </c>
      <c r="G42" s="33">
        <v>3000</v>
      </c>
      <c r="H42" s="33">
        <v>0</v>
      </c>
      <c r="I42" s="33">
        <v>0</v>
      </c>
      <c r="J42" s="30" t="s">
        <v>117</v>
      </c>
    </row>
    <row r="43" spans="1:10" ht="48" customHeight="1">
      <c r="A43" s="15" t="s">
        <v>44</v>
      </c>
      <c r="B43" s="16" t="s">
        <v>10</v>
      </c>
      <c r="C43" s="16" t="s">
        <v>45</v>
      </c>
      <c r="D43" s="16" t="s">
        <v>78</v>
      </c>
      <c r="E43" s="16" t="s">
        <v>46</v>
      </c>
      <c r="F43" s="16" t="s">
        <v>20</v>
      </c>
      <c r="G43" s="34">
        <v>35000</v>
      </c>
      <c r="H43" s="34">
        <v>32000</v>
      </c>
      <c r="I43" s="34">
        <v>32000</v>
      </c>
      <c r="J43" s="13"/>
    </row>
    <row r="44" spans="1:10" ht="34.5" customHeight="1">
      <c r="A44" s="15"/>
      <c r="B44" s="16"/>
      <c r="C44" s="16"/>
      <c r="D44" s="16"/>
      <c r="E44" s="14" t="s">
        <v>62</v>
      </c>
      <c r="F44" s="14" t="s">
        <v>20</v>
      </c>
      <c r="G44" s="33">
        <v>32000</v>
      </c>
      <c r="H44" s="33">
        <v>32000</v>
      </c>
      <c r="I44" s="33">
        <v>32000</v>
      </c>
      <c r="J44" s="13" t="s">
        <v>99</v>
      </c>
    </row>
    <row r="45" spans="1:10" ht="34.5" customHeight="1">
      <c r="A45" s="15"/>
      <c r="B45" s="16"/>
      <c r="C45" s="16"/>
      <c r="D45" s="16"/>
      <c r="E45" s="14" t="s">
        <v>63</v>
      </c>
      <c r="F45" s="14" t="s">
        <v>104</v>
      </c>
      <c r="G45" s="33">
        <v>3000</v>
      </c>
      <c r="H45" s="33">
        <v>0</v>
      </c>
      <c r="I45" s="33">
        <v>0</v>
      </c>
      <c r="J45" s="13" t="s">
        <v>138</v>
      </c>
    </row>
    <row r="46" spans="1:10" ht="15.75">
      <c r="A46" s="15" t="s">
        <v>47</v>
      </c>
      <c r="B46" s="16" t="s">
        <v>21</v>
      </c>
      <c r="C46" s="16"/>
      <c r="D46" s="16"/>
      <c r="E46" s="16"/>
      <c r="F46" s="16"/>
      <c r="G46" s="34">
        <v>112900</v>
      </c>
      <c r="H46" s="34">
        <f>SUM(H47)</f>
        <v>117800</v>
      </c>
      <c r="I46" s="34">
        <f>SUM(I47)</f>
        <v>122300</v>
      </c>
      <c r="J46" s="13"/>
    </row>
    <row r="47" spans="1:10" ht="47.25">
      <c r="A47" s="15" t="s">
        <v>57</v>
      </c>
      <c r="B47" s="16" t="s">
        <v>21</v>
      </c>
      <c r="C47" s="16" t="s">
        <v>11</v>
      </c>
      <c r="D47" s="32">
        <v>9990051180</v>
      </c>
      <c r="E47" s="16"/>
      <c r="F47" s="14"/>
      <c r="G47" s="34">
        <v>112900</v>
      </c>
      <c r="H47" s="34">
        <v>117800</v>
      </c>
      <c r="I47" s="34">
        <v>122300</v>
      </c>
      <c r="J47" s="13"/>
    </row>
    <row r="48" spans="1:10" ht="15.75">
      <c r="A48" s="12"/>
      <c r="B48" s="14"/>
      <c r="C48" s="14"/>
      <c r="D48" s="14"/>
      <c r="E48" s="16" t="s">
        <v>29</v>
      </c>
      <c r="F48" s="14"/>
      <c r="G48" s="34">
        <f>SUM(G49:G50)</f>
        <v>103200</v>
      </c>
      <c r="H48" s="34">
        <f>SUM(H49:H50)</f>
        <v>108000</v>
      </c>
      <c r="I48" s="34">
        <f>SUM(I49:I50)</f>
        <v>112800</v>
      </c>
      <c r="J48" s="13"/>
    </row>
    <row r="49" spans="1:10" ht="15.75">
      <c r="A49" s="12"/>
      <c r="B49" s="14"/>
      <c r="C49" s="14"/>
      <c r="D49" s="14"/>
      <c r="E49" s="14" t="s">
        <v>55</v>
      </c>
      <c r="F49" s="14" t="s">
        <v>14</v>
      </c>
      <c r="G49" s="33">
        <v>79262</v>
      </c>
      <c r="H49" s="33">
        <v>82949</v>
      </c>
      <c r="I49" s="33">
        <v>86636</v>
      </c>
      <c r="J49" s="13" t="s">
        <v>26</v>
      </c>
    </row>
    <row r="50" spans="1:10" ht="15.75">
      <c r="A50" s="12"/>
      <c r="B50" s="14"/>
      <c r="C50" s="14"/>
      <c r="D50" s="14"/>
      <c r="E50" s="14" t="s">
        <v>105</v>
      </c>
      <c r="F50" s="14" t="s">
        <v>15</v>
      </c>
      <c r="G50" s="33">
        <v>23938</v>
      </c>
      <c r="H50" s="33">
        <v>25051</v>
      </c>
      <c r="I50" s="33">
        <v>26164</v>
      </c>
      <c r="J50" s="13" t="s">
        <v>27</v>
      </c>
    </row>
    <row r="51" spans="1:10" ht="15.75">
      <c r="A51" s="12"/>
      <c r="B51" s="16" t="s">
        <v>21</v>
      </c>
      <c r="C51" s="16" t="s">
        <v>11</v>
      </c>
      <c r="D51" s="32">
        <v>9990051180</v>
      </c>
      <c r="E51" s="16" t="s">
        <v>30</v>
      </c>
      <c r="F51" s="14"/>
      <c r="G51" s="34">
        <f>SUM(G52:G54)</f>
        <v>9700</v>
      </c>
      <c r="H51" s="34">
        <f>SUM(H52:H54)</f>
        <v>9800</v>
      </c>
      <c r="I51" s="34">
        <f>SUM(I52:I54)</f>
        <v>9500</v>
      </c>
      <c r="J51" s="13"/>
    </row>
    <row r="52" spans="1:10" ht="15.75">
      <c r="A52" s="12"/>
      <c r="B52" s="16"/>
      <c r="C52" s="16"/>
      <c r="D52" s="26"/>
      <c r="E52" s="14" t="s">
        <v>62</v>
      </c>
      <c r="F52" s="14" t="s">
        <v>16</v>
      </c>
      <c r="G52" s="33">
        <v>2300</v>
      </c>
      <c r="H52" s="33">
        <v>2300</v>
      </c>
      <c r="I52" s="33">
        <v>2300</v>
      </c>
      <c r="J52" s="13" t="s">
        <v>25</v>
      </c>
    </row>
    <row r="53" spans="1:10" ht="15.75">
      <c r="A53" s="12"/>
      <c r="B53" s="16"/>
      <c r="C53" s="16"/>
      <c r="D53" s="26"/>
      <c r="E53" s="14" t="s">
        <v>63</v>
      </c>
      <c r="F53" s="14" t="s">
        <v>17</v>
      </c>
      <c r="G53" s="33">
        <v>3900</v>
      </c>
      <c r="H53" s="33">
        <v>3900</v>
      </c>
      <c r="I53" s="33">
        <v>3900</v>
      </c>
      <c r="J53" s="13" t="s">
        <v>92</v>
      </c>
    </row>
    <row r="54" spans="1:10" ht="15.75">
      <c r="A54" s="12"/>
      <c r="B54" s="14"/>
      <c r="C54" s="14"/>
      <c r="D54" s="14"/>
      <c r="E54" s="14" t="s">
        <v>63</v>
      </c>
      <c r="F54" s="14" t="s">
        <v>96</v>
      </c>
      <c r="G54" s="33">
        <v>3500</v>
      </c>
      <c r="H54" s="33">
        <v>3600</v>
      </c>
      <c r="I54" s="33">
        <v>3300</v>
      </c>
      <c r="J54" s="13" t="s">
        <v>93</v>
      </c>
    </row>
    <row r="55" spans="1:10" ht="31.5">
      <c r="A55" s="28" t="s">
        <v>48</v>
      </c>
      <c r="B55" s="23" t="s">
        <v>13</v>
      </c>
      <c r="C55" s="18"/>
      <c r="D55" s="17"/>
      <c r="E55" s="17"/>
      <c r="F55" s="18"/>
      <c r="G55" s="35">
        <v>1974895.03</v>
      </c>
      <c r="H55" s="35">
        <v>0</v>
      </c>
      <c r="I55" s="35">
        <f>SUM(I56)</f>
        <v>0</v>
      </c>
      <c r="J55" s="13"/>
    </row>
    <row r="56" spans="1:10" ht="80.25" customHeight="1">
      <c r="A56" s="29" t="s">
        <v>58</v>
      </c>
      <c r="B56" s="23" t="s">
        <v>13</v>
      </c>
      <c r="C56" s="23" t="s">
        <v>32</v>
      </c>
      <c r="D56" s="16" t="s">
        <v>79</v>
      </c>
      <c r="E56" s="23" t="s">
        <v>30</v>
      </c>
      <c r="F56" s="23"/>
      <c r="G56" s="35">
        <v>1974895.03</v>
      </c>
      <c r="H56" s="35">
        <v>0</v>
      </c>
      <c r="I56" s="35">
        <v>0</v>
      </c>
      <c r="J56" s="13" t="s">
        <v>60</v>
      </c>
    </row>
    <row r="57" spans="1:10" ht="15.75">
      <c r="A57" s="28"/>
      <c r="B57" s="31"/>
      <c r="C57" s="31"/>
      <c r="D57" s="16"/>
      <c r="E57" s="18" t="s">
        <v>63</v>
      </c>
      <c r="F57" s="18" t="s">
        <v>19</v>
      </c>
      <c r="G57" s="36">
        <v>1974895.03</v>
      </c>
      <c r="H57" s="36">
        <v>0</v>
      </c>
      <c r="I57" s="36">
        <v>0</v>
      </c>
      <c r="J57" s="13" t="s">
        <v>128</v>
      </c>
    </row>
    <row r="58" spans="1:10" ht="15.75">
      <c r="A58" s="12"/>
      <c r="B58" s="31"/>
      <c r="C58" s="31"/>
      <c r="D58" s="22"/>
      <c r="E58" s="18"/>
      <c r="F58" s="18"/>
      <c r="G58" s="36"/>
      <c r="H58" s="36"/>
      <c r="I58" s="36"/>
      <c r="J58" s="13"/>
    </row>
    <row r="59" spans="1:10" ht="47.25">
      <c r="A59" s="15" t="s">
        <v>49</v>
      </c>
      <c r="B59" s="31" t="s">
        <v>53</v>
      </c>
      <c r="C59" s="25"/>
      <c r="D59" s="17"/>
      <c r="E59" s="17"/>
      <c r="F59" s="18"/>
      <c r="G59" s="35">
        <v>291740</v>
      </c>
      <c r="H59" s="35">
        <f>SUM(H60,H66)</f>
        <v>230800</v>
      </c>
      <c r="I59" s="35">
        <v>230800</v>
      </c>
      <c r="J59" s="13"/>
    </row>
    <row r="60" spans="1:10" ht="15.75">
      <c r="A60" s="15" t="s">
        <v>52</v>
      </c>
      <c r="B60" s="31" t="s">
        <v>53</v>
      </c>
      <c r="C60" s="31" t="s">
        <v>11</v>
      </c>
      <c r="D60" s="16" t="s">
        <v>80</v>
      </c>
      <c r="E60" s="23" t="s">
        <v>30</v>
      </c>
      <c r="F60" s="23"/>
      <c r="G60" s="35">
        <v>161270</v>
      </c>
      <c r="H60" s="35">
        <v>130800</v>
      </c>
      <c r="I60" s="35">
        <v>130800</v>
      </c>
      <c r="J60" s="13"/>
    </row>
    <row r="61" spans="1:10" ht="15.75">
      <c r="A61" s="15"/>
      <c r="B61" s="31"/>
      <c r="C61" s="31"/>
      <c r="D61" s="22"/>
      <c r="E61" s="23" t="s">
        <v>46</v>
      </c>
      <c r="F61" s="23"/>
      <c r="G61" s="35">
        <v>161270</v>
      </c>
      <c r="H61" s="35">
        <v>130800</v>
      </c>
      <c r="I61" s="35">
        <v>130800</v>
      </c>
      <c r="J61" s="13"/>
    </row>
    <row r="62" spans="1:10" ht="15.75">
      <c r="A62" s="15"/>
      <c r="B62" s="31"/>
      <c r="C62" s="31"/>
      <c r="D62" s="22"/>
      <c r="E62" s="18" t="s">
        <v>63</v>
      </c>
      <c r="F62" s="18" t="s">
        <v>18</v>
      </c>
      <c r="G62" s="36">
        <v>4800</v>
      </c>
      <c r="H62" s="36">
        <v>4800</v>
      </c>
      <c r="I62" s="36">
        <v>4800</v>
      </c>
      <c r="J62" s="13" t="s">
        <v>135</v>
      </c>
    </row>
    <row r="63" spans="1:10" ht="15.75">
      <c r="A63" s="15"/>
      <c r="B63" s="31"/>
      <c r="C63" s="31"/>
      <c r="D63" s="22"/>
      <c r="E63" s="18" t="s">
        <v>63</v>
      </c>
      <c r="F63" s="18" t="s">
        <v>19</v>
      </c>
      <c r="G63" s="36">
        <v>1000</v>
      </c>
      <c r="H63" s="36">
        <v>1000</v>
      </c>
      <c r="I63" s="36">
        <v>1000</v>
      </c>
      <c r="J63" s="13" t="s">
        <v>125</v>
      </c>
    </row>
    <row r="64" spans="1:10" ht="47.25">
      <c r="A64" s="15"/>
      <c r="B64" s="31"/>
      <c r="C64" s="31"/>
      <c r="D64" s="22"/>
      <c r="E64" s="18" t="s">
        <v>63</v>
      </c>
      <c r="F64" s="18" t="s">
        <v>20</v>
      </c>
      <c r="G64" s="36">
        <v>25000</v>
      </c>
      <c r="H64" s="36">
        <v>25000</v>
      </c>
      <c r="I64" s="36">
        <v>25000</v>
      </c>
      <c r="J64" s="13" t="s">
        <v>126</v>
      </c>
    </row>
    <row r="65" spans="1:10" ht="15" customHeight="1">
      <c r="A65" s="12"/>
      <c r="B65" s="25"/>
      <c r="C65" s="25"/>
      <c r="D65" s="17"/>
      <c r="E65" s="25" t="s">
        <v>111</v>
      </c>
      <c r="F65" s="25" t="s">
        <v>18</v>
      </c>
      <c r="G65" s="37">
        <v>130470</v>
      </c>
      <c r="H65" s="37">
        <v>100000</v>
      </c>
      <c r="I65" s="37">
        <v>100000</v>
      </c>
      <c r="J65" s="13" t="s">
        <v>34</v>
      </c>
    </row>
    <row r="66" spans="1:10" ht="15" customHeight="1">
      <c r="A66" s="12"/>
      <c r="B66" s="31" t="s">
        <v>53</v>
      </c>
      <c r="C66" s="31" t="s">
        <v>11</v>
      </c>
      <c r="D66" s="22" t="s">
        <v>109</v>
      </c>
      <c r="E66" s="31" t="s">
        <v>63</v>
      </c>
      <c r="F66" s="31" t="s">
        <v>18</v>
      </c>
      <c r="G66" s="38">
        <v>130470</v>
      </c>
      <c r="H66" s="38">
        <v>100000</v>
      </c>
      <c r="I66" s="38">
        <v>100000</v>
      </c>
      <c r="J66" s="24"/>
    </row>
    <row r="67" spans="1:10" ht="15" customHeight="1">
      <c r="A67" s="12"/>
      <c r="B67" s="31"/>
      <c r="C67" s="31"/>
      <c r="D67" s="22"/>
      <c r="E67" s="25" t="s">
        <v>46</v>
      </c>
      <c r="F67" s="25" t="s">
        <v>18</v>
      </c>
      <c r="G67" s="37">
        <v>130470</v>
      </c>
      <c r="H67" s="37">
        <v>100000</v>
      </c>
      <c r="I67" s="37">
        <v>100000</v>
      </c>
      <c r="J67" s="24"/>
    </row>
    <row r="68" spans="1:10" ht="45" customHeight="1">
      <c r="A68" s="12"/>
      <c r="B68" s="31"/>
      <c r="C68" s="31"/>
      <c r="D68" s="22"/>
      <c r="E68" s="25" t="s">
        <v>63</v>
      </c>
      <c r="F68" s="25" t="s">
        <v>18</v>
      </c>
      <c r="G68" s="37">
        <v>130470</v>
      </c>
      <c r="H68" s="37">
        <v>100000</v>
      </c>
      <c r="I68" s="37">
        <v>100000</v>
      </c>
      <c r="J68" s="24" t="s">
        <v>124</v>
      </c>
    </row>
    <row r="69" spans="1:10" ht="32.25" customHeight="1">
      <c r="A69" s="15" t="s">
        <v>50</v>
      </c>
      <c r="B69" s="31" t="s">
        <v>22</v>
      </c>
      <c r="C69" s="25"/>
      <c r="D69" s="17"/>
      <c r="E69" s="17"/>
      <c r="F69" s="18"/>
      <c r="G69" s="35">
        <f>SUM(G70)</f>
        <v>2858466.6</v>
      </c>
      <c r="H69" s="35">
        <v>2185781.6</v>
      </c>
      <c r="I69" s="35">
        <v>2156259.6</v>
      </c>
      <c r="J69" s="13"/>
    </row>
    <row r="70" spans="1:10" ht="15.75">
      <c r="A70" s="15" t="s">
        <v>54</v>
      </c>
      <c r="B70" s="23" t="s">
        <v>22</v>
      </c>
      <c r="C70" s="23" t="s">
        <v>10</v>
      </c>
      <c r="D70" s="17"/>
      <c r="E70" s="17"/>
      <c r="F70" s="18"/>
      <c r="G70" s="35">
        <f>SUM(G71,G75)</f>
        <v>2858466.6</v>
      </c>
      <c r="H70" s="35">
        <v>2185781.6</v>
      </c>
      <c r="I70" s="35">
        <f>SUM(I71,I75)</f>
        <v>2156259.6</v>
      </c>
      <c r="J70" s="13"/>
    </row>
    <row r="71" spans="1:10" ht="94.5">
      <c r="A71" s="12"/>
      <c r="B71" s="23" t="s">
        <v>22</v>
      </c>
      <c r="C71" s="23" t="s">
        <v>10</v>
      </c>
      <c r="D71" s="16" t="s">
        <v>81</v>
      </c>
      <c r="E71" s="23" t="s">
        <v>41</v>
      </c>
      <c r="F71" s="18"/>
      <c r="G71" s="35">
        <v>372075</v>
      </c>
      <c r="H71" s="35">
        <v>0</v>
      </c>
      <c r="I71" s="35">
        <v>0</v>
      </c>
      <c r="J71" s="13" t="s">
        <v>59</v>
      </c>
    </row>
    <row r="72" spans="1:10" ht="94.5">
      <c r="A72" s="12"/>
      <c r="B72" s="18"/>
      <c r="C72" s="18"/>
      <c r="D72" s="17"/>
      <c r="E72" s="18" t="s">
        <v>66</v>
      </c>
      <c r="F72" s="18" t="s">
        <v>67</v>
      </c>
      <c r="G72" s="35">
        <v>372075</v>
      </c>
      <c r="H72" s="35">
        <f>SUM(H73:H74)</f>
        <v>0</v>
      </c>
      <c r="I72" s="35">
        <f>SUM(I73:I74)</f>
        <v>0</v>
      </c>
      <c r="J72" s="13" t="s">
        <v>59</v>
      </c>
    </row>
    <row r="73" spans="1:10" ht="15.75">
      <c r="A73" s="12"/>
      <c r="B73" s="18"/>
      <c r="C73" s="18"/>
      <c r="D73" s="17"/>
      <c r="E73" s="18" t="s">
        <v>100</v>
      </c>
      <c r="F73" s="18" t="s">
        <v>14</v>
      </c>
      <c r="G73" s="36">
        <v>285772</v>
      </c>
      <c r="H73" s="36">
        <v>0</v>
      </c>
      <c r="I73" s="36">
        <v>0</v>
      </c>
      <c r="J73" s="13" t="s">
        <v>26</v>
      </c>
    </row>
    <row r="74" spans="1:10" ht="15.75">
      <c r="A74" s="12"/>
      <c r="B74" s="18"/>
      <c r="C74" s="18"/>
      <c r="D74" s="17"/>
      <c r="E74" s="18" t="s">
        <v>101</v>
      </c>
      <c r="F74" s="18" t="s">
        <v>15</v>
      </c>
      <c r="G74" s="36">
        <v>86303</v>
      </c>
      <c r="H74" s="36">
        <v>0</v>
      </c>
      <c r="I74" s="36">
        <v>0</v>
      </c>
      <c r="J74" s="13" t="s">
        <v>129</v>
      </c>
    </row>
    <row r="75" spans="1:10" ht="82.5" customHeight="1">
      <c r="A75" s="15"/>
      <c r="B75" s="23" t="s">
        <v>22</v>
      </c>
      <c r="C75" s="23" t="s">
        <v>10</v>
      </c>
      <c r="D75" s="16" t="s">
        <v>82</v>
      </c>
      <c r="E75" s="23" t="s">
        <v>41</v>
      </c>
      <c r="F75" s="23" t="s">
        <v>37</v>
      </c>
      <c r="G75" s="35">
        <f>SUM(G76)</f>
        <v>2486391.6</v>
      </c>
      <c r="H75" s="35">
        <f>SUM(H76)</f>
        <v>2185781.6</v>
      </c>
      <c r="I75" s="35">
        <f>SUM(I76)</f>
        <v>2156259.6</v>
      </c>
      <c r="J75" s="13" t="s">
        <v>38</v>
      </c>
    </row>
    <row r="76" spans="1:10" ht="77.25" customHeight="1">
      <c r="A76" s="12"/>
      <c r="B76" s="18"/>
      <c r="C76" s="18"/>
      <c r="D76" s="17"/>
      <c r="E76" s="18" t="s">
        <v>66</v>
      </c>
      <c r="F76" s="18" t="s">
        <v>67</v>
      </c>
      <c r="G76" s="35">
        <f>SUM(G77:G85)</f>
        <v>2486391.6</v>
      </c>
      <c r="H76" s="35">
        <f>SUM(H77:H85)</f>
        <v>2185781.6</v>
      </c>
      <c r="I76" s="35">
        <f>SUM(I77:I85)</f>
        <v>2156259.6</v>
      </c>
      <c r="J76" s="13" t="s">
        <v>38</v>
      </c>
    </row>
    <row r="77" spans="1:10" ht="18.75" customHeight="1">
      <c r="A77" s="12"/>
      <c r="B77" s="18"/>
      <c r="C77" s="18"/>
      <c r="D77" s="17"/>
      <c r="E77" s="18" t="s">
        <v>100</v>
      </c>
      <c r="F77" s="18" t="s">
        <v>14</v>
      </c>
      <c r="G77" s="36">
        <v>1169045</v>
      </c>
      <c r="H77" s="36">
        <v>1022745</v>
      </c>
      <c r="I77" s="36">
        <v>1022745</v>
      </c>
      <c r="J77" s="13" t="s">
        <v>26</v>
      </c>
    </row>
    <row r="78" spans="1:10" ht="18.75" customHeight="1">
      <c r="A78" s="12"/>
      <c r="B78" s="18"/>
      <c r="C78" s="18"/>
      <c r="D78" s="17"/>
      <c r="E78" s="18" t="s">
        <v>101</v>
      </c>
      <c r="F78" s="18" t="s">
        <v>15</v>
      </c>
      <c r="G78" s="36">
        <v>353061</v>
      </c>
      <c r="H78" s="36">
        <v>308869</v>
      </c>
      <c r="I78" s="36">
        <v>308869</v>
      </c>
      <c r="J78" s="13" t="s">
        <v>129</v>
      </c>
    </row>
    <row r="79" spans="1:10" ht="18.75" customHeight="1">
      <c r="A79" s="12"/>
      <c r="B79" s="18"/>
      <c r="C79" s="18"/>
      <c r="D79" s="17"/>
      <c r="E79" s="18" t="s">
        <v>63</v>
      </c>
      <c r="F79" s="18" t="s">
        <v>16</v>
      </c>
      <c r="G79" s="36">
        <v>36000</v>
      </c>
      <c r="H79" s="36">
        <v>36000</v>
      </c>
      <c r="I79" s="36">
        <v>36000</v>
      </c>
      <c r="J79" s="13" t="s">
        <v>25</v>
      </c>
    </row>
    <row r="80" spans="1:10" ht="31.5" customHeight="1">
      <c r="A80" s="12"/>
      <c r="B80" s="18"/>
      <c r="C80" s="18"/>
      <c r="D80" s="17"/>
      <c r="E80" s="18" t="s">
        <v>63</v>
      </c>
      <c r="F80" s="18" t="s">
        <v>18</v>
      </c>
      <c r="G80" s="36">
        <v>400000</v>
      </c>
      <c r="H80" s="36">
        <v>400000</v>
      </c>
      <c r="I80" s="36">
        <v>400000</v>
      </c>
      <c r="J80" s="30" t="s">
        <v>145</v>
      </c>
    </row>
    <row r="81" spans="1:10" ht="31.5" customHeight="1">
      <c r="A81" s="12"/>
      <c r="B81" s="18"/>
      <c r="C81" s="18"/>
      <c r="D81" s="17"/>
      <c r="E81" s="18" t="s">
        <v>111</v>
      </c>
      <c r="F81" s="18" t="s">
        <v>18</v>
      </c>
      <c r="G81" s="36">
        <v>200000</v>
      </c>
      <c r="H81" s="36">
        <v>200000</v>
      </c>
      <c r="I81" s="36">
        <v>200000</v>
      </c>
      <c r="J81" s="30" t="s">
        <v>130</v>
      </c>
    </row>
    <row r="82" spans="1:10" ht="26.25" customHeight="1">
      <c r="A82" s="12"/>
      <c r="B82" s="18"/>
      <c r="C82" s="18"/>
      <c r="D82" s="17"/>
      <c r="E82" s="18" t="s">
        <v>63</v>
      </c>
      <c r="F82" s="18" t="s">
        <v>19</v>
      </c>
      <c r="G82" s="36">
        <v>5000</v>
      </c>
      <c r="H82" s="36">
        <v>5000</v>
      </c>
      <c r="I82" s="36">
        <v>5000</v>
      </c>
      <c r="J82" s="30" t="s">
        <v>139</v>
      </c>
    </row>
    <row r="83" spans="1:10" ht="65.25" customHeight="1">
      <c r="A83" s="12"/>
      <c r="B83" s="18"/>
      <c r="C83" s="18"/>
      <c r="D83" s="17"/>
      <c r="E83" s="18" t="s">
        <v>63</v>
      </c>
      <c r="F83" s="18" t="s">
        <v>20</v>
      </c>
      <c r="G83" s="36">
        <v>304785.6</v>
      </c>
      <c r="H83" s="36">
        <v>194667.6</v>
      </c>
      <c r="I83" s="36">
        <v>165145.6</v>
      </c>
      <c r="J83" s="30" t="s">
        <v>146</v>
      </c>
    </row>
    <row r="84" spans="1:10" ht="21.75" customHeight="1">
      <c r="A84" s="12"/>
      <c r="B84" s="18"/>
      <c r="C84" s="18"/>
      <c r="D84" s="17"/>
      <c r="E84" s="18" t="s">
        <v>64</v>
      </c>
      <c r="F84" s="18" t="s">
        <v>97</v>
      </c>
      <c r="G84" s="36">
        <v>3500</v>
      </c>
      <c r="H84" s="36">
        <v>3500</v>
      </c>
      <c r="I84" s="36">
        <v>3500</v>
      </c>
      <c r="J84" s="13" t="s">
        <v>131</v>
      </c>
    </row>
    <row r="85" spans="1:10" ht="17.25" customHeight="1">
      <c r="A85" s="12"/>
      <c r="B85" s="18"/>
      <c r="C85" s="18"/>
      <c r="D85" s="17"/>
      <c r="E85" s="18" t="s">
        <v>63</v>
      </c>
      <c r="F85" s="18" t="s">
        <v>96</v>
      </c>
      <c r="G85" s="36">
        <v>15000</v>
      </c>
      <c r="H85" s="36">
        <v>15000</v>
      </c>
      <c r="I85" s="36">
        <v>15000</v>
      </c>
      <c r="J85" s="13" t="s">
        <v>93</v>
      </c>
    </row>
    <row r="86" spans="1:10" ht="19.5" customHeight="1">
      <c r="A86" s="15" t="s">
        <v>87</v>
      </c>
      <c r="B86" s="23" t="s">
        <v>88</v>
      </c>
      <c r="C86" s="18"/>
      <c r="D86" s="17"/>
      <c r="E86" s="18"/>
      <c r="F86" s="18"/>
      <c r="G86" s="35">
        <v>135000</v>
      </c>
      <c r="H86" s="35">
        <v>135000</v>
      </c>
      <c r="I86" s="35">
        <v>135000</v>
      </c>
      <c r="J86" s="13"/>
    </row>
    <row r="87" spans="1:10" ht="19.5" customHeight="1">
      <c r="A87" s="12"/>
      <c r="B87" s="18" t="s">
        <v>88</v>
      </c>
      <c r="C87" s="18" t="s">
        <v>10</v>
      </c>
      <c r="D87" s="17" t="s">
        <v>89</v>
      </c>
      <c r="E87" s="18" t="s">
        <v>90</v>
      </c>
      <c r="F87" s="18" t="s">
        <v>102</v>
      </c>
      <c r="G87" s="36">
        <v>135000</v>
      </c>
      <c r="H87" s="36">
        <v>135000</v>
      </c>
      <c r="I87" s="36">
        <v>135000</v>
      </c>
      <c r="J87" s="13" t="s">
        <v>103</v>
      </c>
    </row>
    <row r="88" spans="1:10" ht="31.5">
      <c r="A88" s="15" t="s">
        <v>51</v>
      </c>
      <c r="B88" s="23" t="s">
        <v>24</v>
      </c>
      <c r="C88" s="23"/>
      <c r="D88" s="22"/>
      <c r="E88" s="23"/>
      <c r="F88" s="23"/>
      <c r="G88" s="35">
        <f>SUM(G89)</f>
        <v>3000</v>
      </c>
      <c r="H88" s="35">
        <v>3000</v>
      </c>
      <c r="I88" s="35">
        <v>3000</v>
      </c>
      <c r="J88" s="13"/>
    </row>
    <row r="89" spans="1:10" ht="15.75">
      <c r="A89" s="15" t="s">
        <v>56</v>
      </c>
      <c r="B89" s="23" t="s">
        <v>24</v>
      </c>
      <c r="C89" s="23" t="s">
        <v>21</v>
      </c>
      <c r="D89" s="16" t="s">
        <v>83</v>
      </c>
      <c r="E89" s="23" t="s">
        <v>30</v>
      </c>
      <c r="F89" s="23"/>
      <c r="G89" s="35">
        <v>3000</v>
      </c>
      <c r="H89" s="35">
        <f>SUM(H90)</f>
        <v>3000</v>
      </c>
      <c r="I89" s="35">
        <v>3000</v>
      </c>
      <c r="J89" s="13"/>
    </row>
    <row r="90" spans="1:10" ht="31.5">
      <c r="A90" s="15"/>
      <c r="B90" s="23"/>
      <c r="C90" s="23"/>
      <c r="D90" s="16"/>
      <c r="E90" s="23" t="s">
        <v>63</v>
      </c>
      <c r="F90" s="18" t="s">
        <v>104</v>
      </c>
      <c r="G90" s="36">
        <v>3000</v>
      </c>
      <c r="H90" s="36">
        <v>3000</v>
      </c>
      <c r="I90" s="36">
        <v>3000</v>
      </c>
      <c r="J90" s="13" t="s">
        <v>33</v>
      </c>
    </row>
    <row r="91" spans="1:10" ht="29.25" customHeight="1" thickBot="1">
      <c r="A91" s="45" t="s">
        <v>115</v>
      </c>
      <c r="B91" s="46"/>
      <c r="C91" s="46"/>
      <c r="D91" s="47"/>
      <c r="E91" s="46"/>
      <c r="F91" s="46"/>
      <c r="G91" s="48"/>
      <c r="H91" s="49">
        <v>134685</v>
      </c>
      <c r="I91" s="49">
        <v>274905</v>
      </c>
      <c r="J91" s="50"/>
    </row>
    <row r="94" spans="1:10" ht="15.75">
      <c r="A94" s="56" t="s">
        <v>132</v>
      </c>
      <c r="B94" s="56"/>
      <c r="C94" s="56"/>
      <c r="D94" s="56"/>
      <c r="E94" s="57"/>
      <c r="J94" s="5" t="s">
        <v>127</v>
      </c>
    </row>
    <row r="95" ht="15.75">
      <c r="A95" s="19"/>
    </row>
    <row r="185" ht="38.25" customHeight="1"/>
  </sheetData>
  <sheetProtection/>
  <mergeCells count="5">
    <mergeCell ref="A6:A7"/>
    <mergeCell ref="B6:I6"/>
    <mergeCell ref="A2:J2"/>
    <mergeCell ref="A4:J4"/>
    <mergeCell ref="A94:E94"/>
  </mergeCells>
  <printOptions/>
  <pageMargins left="0.15748031496062992" right="0.15748031496062992" top="0.7874015748031497" bottom="0.3149606299212598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2022-11-03T07:32:52Z</cp:lastPrinted>
  <dcterms:created xsi:type="dcterms:W3CDTF">2007-10-17T07:20:37Z</dcterms:created>
  <dcterms:modified xsi:type="dcterms:W3CDTF">2022-12-05T08:48:58Z</dcterms:modified>
  <cp:category/>
  <cp:version/>
  <cp:contentType/>
  <cp:contentStatus/>
</cp:coreProperties>
</file>